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'Лист1'!$C$6</definedName>
    <definedName name="_xlnm.Print_Area" localSheetId="0">'Лист1'!$A$1:$E$104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<sst xmlns="http://schemas.openxmlformats.org/spreadsheetml/2006/main" count="235" uniqueCount="151">
  <si>
    <t>Наименование показателя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</si>
  <si>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</si>
  <si>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</si>
  <si>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</si>
  <si>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</si>
  <si>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</si>
  <si>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</si>
  <si>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</si>
  <si>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</si>
  <si>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</si>
  <si>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Физическая культура и спорт</t>
  </si>
  <si>
    <t>Социальная политика</t>
  </si>
  <si>
    <t xml:space="preserve">Всего     </t>
  </si>
  <si>
    <t>Благоустройство</t>
  </si>
  <si>
    <t>Глава муниципального образования</t>
  </si>
  <si>
    <t>Коммунальное хозяйство</t>
  </si>
  <si>
    <t>Физическая культура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</si>
  <si>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</si>
  <si>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</si>
  <si>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</si>
  <si>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</si>
  <si>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</si>
  <si>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</si>
  <si>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</si>
  <si>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</si>
  <si>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</si>
  <si>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</si>
  <si>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</si>
  <si>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</si>
  <si>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</si>
  <si>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</si>
  <si>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</si>
  <si>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</si>
  <si>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</si>
  <si>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</si>
  <si>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</si>
  <si>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</si>
  <si>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</si>
  <si>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</si>
  <si>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</si>
  <si>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</si>
  <si>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</si>
  <si>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61 6 000Ф400</t>
  </si>
  <si>
    <t>61 1 0000000</t>
  </si>
  <si>
    <t> 00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</si>
  <si>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</si>
  <si>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</si>
  <si>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</si>
  <si>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</si>
  <si>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</si>
  <si>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</si>
  <si>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</si>
  <si>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</si>
  <si>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</si>
  <si>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</si>
  <si>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</si>
  <si>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</si>
  <si>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</si>
  <si>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</si>
  <si>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</si>
  <si>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</si>
  <si>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</si>
  <si>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</si>
  <si>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</si>
  <si>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</si>
  <si>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</si>
  <si>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</si>
  <si>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</si>
  <si>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</si>
  <si>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</si>
  <si>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</si>
  <si>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6Ч20000200</t>
  </si>
  <si>
    <t>61 7 0000000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</si>
  <si>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</si>
  <si>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</si>
  <si>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</si>
  <si>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</si>
  <si>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</si>
  <si>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</si>
  <si>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</si>
  <si>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</si>
  <si>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</si>
  <si>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</si>
  <si>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</si>
  <si>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</si>
  <si>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</si>
  <si>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</si>
  <si>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</si>
  <si>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</si>
  <si>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</si>
  <si>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</si>
  <si>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</si>
  <si>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</si>
  <si>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</si>
  <si>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</si>
  <si>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r>
      <t>61 7 0009Ф00</t>
    </r>
    <r>
      <rPr>
        <sz val="11"/>
        <color indexed="8"/>
        <rFont val="Times New Roman"/>
        <family val="1"/>
      </rPr>
      <t xml:space="preserve"> </t>
    </r>
  </si>
  <si>
    <t>200</t>
  </si>
  <si>
    <t>120</t>
  </si>
  <si>
    <t>800</t>
  </si>
  <si>
    <t>300</t>
  </si>
  <si>
    <t>500</t>
  </si>
  <si>
    <t>2021г.</t>
  </si>
  <si>
    <t>Обеспечение проведения выборов и референдумов</t>
  </si>
  <si>
    <t>тыс.руб.</t>
  </si>
  <si>
    <t>ВСЕГО               на 2021 год</t>
  </si>
  <si>
    <t xml:space="preserve">Муниципальная целевая программа "О противодействии коррупции в муниципальном образовании "Сергиевское сельское поселение" </t>
  </si>
  <si>
    <t xml:space="preserve">Программы «Формирование современной городской среды» муниципальной программы 
</t>
  </si>
  <si>
    <t xml:space="preserve">Муниципальная программа "Развитие сферы культуры </t>
  </si>
  <si>
    <t>Подпрограмма "Содержание и ремонт памятников и обелисков"</t>
  </si>
  <si>
    <t xml:space="preserve">Подпрограмма "Организация ритуальных услуг и содержание мест захоронения" </t>
  </si>
  <si>
    <t>Подпрограмма "Озеленение территории муниципального образования "Сергиевское сельское поселение"</t>
  </si>
  <si>
    <t xml:space="preserve">Подпрограмма "Текущее содержание и обслуживание наружных сетей уличного освещения </t>
  </si>
  <si>
    <t xml:space="preserve">Муниципальной программы «Программа развития систем коммунальной инфраструктуры" </t>
  </si>
  <si>
    <t>617000Ф400</t>
  </si>
  <si>
    <t>617000Ф200</t>
  </si>
  <si>
    <t>Муниципальная программа «Обеспечение безопасности дорожного движения"</t>
  </si>
  <si>
    <t xml:space="preserve">Подпрограмма "Обеспечение первичных мер пожарной безопасности" </t>
  </si>
  <si>
    <t>Подпрограмма "Снижение рисков и последствий чрезвычайных ситуаций природного и техногенного характера"</t>
  </si>
  <si>
    <t xml:space="preserve">Муниципальная программа муниципального образования "Защита населения и территории  от чрезвычайных ситуаций, обеспечение пожарной безопасности" </t>
  </si>
  <si>
    <t>6Э 1 0000100</t>
  </si>
  <si>
    <t>«Энергосбережение и повышение энергетической эффективности"</t>
  </si>
  <si>
    <t>Муниципальная программа поддержки и развития малого и среднего предпринимательства "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</si>
  <si>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экстремизма" </t>
  </si>
  <si>
    <t>60 0 0000000</t>
  </si>
  <si>
    <t>290</t>
  </si>
  <si>
    <t>Дорожное хозяйство</t>
  </si>
  <si>
    <t>Сельское хозяйство и рыболовство</t>
  </si>
  <si>
    <t>Осуществление государственных полномочий в сферепрведение Всеросийской переписи населения.</t>
  </si>
  <si>
    <t>6550000000</t>
  </si>
  <si>
    <t>6550061070</t>
  </si>
  <si>
    <t>6150000000</t>
  </si>
  <si>
    <t>615000Ф800</t>
  </si>
  <si>
    <t>6330000000</t>
  </si>
  <si>
    <t>6330054690</t>
  </si>
  <si>
    <t>Приложение № 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от "  29 " декабря 2020 г. № 184</t>
  </si>
  <si>
    <t xml:space="preserve">Главный специалист по финансово-экономическим вопросам </t>
  </si>
  <si>
    <t>Н.В.Фомина</t>
  </si>
  <si>
    <t>618000Ф400</t>
  </si>
  <si>
    <t>618000Ф200</t>
  </si>
  <si>
    <t>Подпрограмма "Прочие мероприятия по благоустройству территории муниципального образования "Сергиевское сельское поселение" годы."</t>
  </si>
  <si>
    <t>6Ч 5 3000500</t>
  </si>
  <si>
    <t>6Ч 5 2000500</t>
  </si>
  <si>
    <t>313</t>
  </si>
  <si>
    <t>6170000000</t>
  </si>
  <si>
    <t>6170000100</t>
  </si>
  <si>
    <t>Пособия, компенсации, меры социальной поддержки по публичным нормативным обязательствам</t>
  </si>
  <si>
    <t>6Ч5006048Ч</t>
  </si>
  <si>
    <t>6Ч51000500</t>
  </si>
  <si>
    <t>Приложение №  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от "  29 "октября   2021 г. № 10</t>
  </si>
  <si>
    <t>6170055490</t>
  </si>
  <si>
    <t>Распределение асссгнований из бюджета муниципального  образования " Сергиевское сельское поселение"   на 2021 год по разделам и подразделам, целевым статьям и видам расходов функциональной классификации расходов Российской Федерации(в ред. Решения Совета народных депутатов МО «Сергиевское сельское поселение» от 31.03.2021 г. № 201;от 29.06.2021г.№214;от 29.10.2021г.№10)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</si>
</sst>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  <numFmt numFmtId="189" formatCode="#,##0.00_ ;\-#,##0.00\ "/>
  </numFmts>
  <fonts count="59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left" wrapText="1" indent="2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right" wrapText="1"/>
    </xf>
    <xf numFmtId="179" fontId="9" fillId="0" borderId="11" xfId="61" applyNumberFormat="1" applyFont="1" applyBorder="1" applyAlignment="1">
      <alignment horizontal="center" wrapText="1"/>
    </xf>
    <xf numFmtId="179" fontId="9" fillId="0" borderId="11" xfId="61" applyNumberFormat="1" applyFont="1" applyBorder="1" applyAlignment="1">
      <alignment horizontal="right" wrapText="1"/>
    </xf>
    <xf numFmtId="179" fontId="4" fillId="0" borderId="11" xfId="61" applyNumberFormat="1" applyFont="1" applyBorder="1" applyAlignment="1">
      <alignment horizontal="right" wrapText="1"/>
    </xf>
    <xf numFmtId="179" fontId="4" fillId="0" borderId="12" xfId="61" applyNumberFormat="1" applyFont="1" applyBorder="1" applyAlignment="1">
      <alignment horizontal="right" wrapText="1"/>
    </xf>
    <xf numFmtId="179" fontId="9" fillId="0" borderId="13" xfId="61" applyNumberFormat="1" applyFont="1" applyBorder="1" applyAlignment="1">
      <alignment horizontal="right" wrapText="1"/>
    </xf>
    <xf numFmtId="49" fontId="9" fillId="0" borderId="14" xfId="0" applyNumberFormat="1" applyFont="1" applyBorder="1" applyAlignment="1">
      <alignment horizontal="right" wrapText="1"/>
    </xf>
    <xf numFmtId="179" fontId="9" fillId="0" borderId="15" xfId="61" applyNumberFormat="1" applyFont="1" applyBorder="1" applyAlignment="1">
      <alignment horizontal="right" wrapText="1"/>
    </xf>
    <xf numFmtId="179" fontId="4" fillId="0" borderId="13" xfId="61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49" fontId="4" fillId="0" borderId="16" xfId="0" applyNumberFormat="1" applyFont="1" applyBorder="1" applyAlignment="1">
      <alignment horizontal="right" wrapText="1"/>
    </xf>
    <xf numFmtId="179" fontId="4" fillId="0" borderId="16" xfId="61" applyNumberFormat="1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87" fontId="4" fillId="0" borderId="11" xfId="61" applyNumberFormat="1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49" fontId="4" fillId="0" borderId="19" xfId="0" applyNumberFormat="1" applyFont="1" applyBorder="1" applyAlignment="1">
      <alignment horizontal="right" wrapText="1"/>
    </xf>
    <xf numFmtId="187" fontId="9" fillId="0" borderId="11" xfId="61" applyNumberFormat="1" applyFont="1" applyBorder="1" applyAlignment="1">
      <alignment horizontal="right" wrapText="1"/>
    </xf>
    <xf numFmtId="0" fontId="9" fillId="0" borderId="20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179" fontId="9" fillId="0" borderId="21" xfId="61" applyNumberFormat="1" applyFont="1" applyBorder="1" applyAlignment="1">
      <alignment horizontal="right" wrapText="1"/>
    </xf>
    <xf numFmtId="0" fontId="4" fillId="0" borderId="22" xfId="0" applyFont="1" applyBorder="1" applyAlignment="1">
      <alignment wrapText="1"/>
    </xf>
    <xf numFmtId="49" fontId="9" fillId="0" borderId="23" xfId="0" applyNumberFormat="1" applyFont="1" applyBorder="1" applyAlignment="1">
      <alignment horizontal="right" wrapText="1"/>
    </xf>
    <xf numFmtId="179" fontId="9" fillId="0" borderId="16" xfId="61" applyNumberFormat="1" applyFont="1" applyBorder="1" applyAlignment="1">
      <alignment horizontal="right" wrapText="1"/>
    </xf>
    <xf numFmtId="179" fontId="4" fillId="0" borderId="21" xfId="61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187" fontId="4" fillId="0" borderId="13" xfId="61" applyNumberFormat="1" applyFont="1" applyBorder="1" applyAlignment="1">
      <alignment horizontal="right" wrapText="1"/>
    </xf>
    <xf numFmtId="187" fontId="4" fillId="0" borderId="12" xfId="61" applyNumberFormat="1" applyFont="1" applyBorder="1" applyAlignment="1">
      <alignment horizontal="right" wrapText="1"/>
    </xf>
    <xf numFmtId="0" fontId="13" fillId="0" borderId="24" xfId="0" applyFont="1" applyBorder="1" applyAlignment="1">
      <alignment wrapText="1"/>
    </xf>
    <xf numFmtId="49" fontId="9" fillId="0" borderId="20" xfId="0" applyNumberFormat="1" applyFont="1" applyBorder="1" applyAlignment="1">
      <alignment wrapText="1"/>
    </xf>
    <xf numFmtId="179" fontId="9" fillId="0" borderId="18" xfId="61" applyNumberFormat="1" applyFont="1" applyBorder="1" applyAlignment="1">
      <alignment horizontal="right" wrapText="1"/>
    </xf>
    <xf numFmtId="0" fontId="9" fillId="0" borderId="25" xfId="0" applyFont="1" applyBorder="1" applyAlignment="1">
      <alignment wrapText="1"/>
    </xf>
    <xf numFmtId="49" fontId="9" fillId="0" borderId="26" xfId="0" applyNumberFormat="1" applyFont="1" applyBorder="1" applyAlignment="1">
      <alignment horizontal="right" wrapText="1"/>
    </xf>
    <xf numFmtId="179" fontId="4" fillId="0" borderId="14" xfId="61" applyNumberFormat="1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right" wrapText="1"/>
    </xf>
    <xf numFmtId="179" fontId="9" fillId="0" borderId="25" xfId="61" applyNumberFormat="1" applyFont="1" applyBorder="1" applyAlignment="1">
      <alignment horizontal="right" wrapText="1"/>
    </xf>
    <xf numFmtId="49" fontId="4" fillId="0" borderId="27" xfId="0" applyNumberFormat="1" applyFont="1" applyBorder="1" applyAlignment="1">
      <alignment horizontal="right" wrapText="1"/>
    </xf>
    <xf numFmtId="49" fontId="4" fillId="0" borderId="28" xfId="0" applyNumberFormat="1" applyFont="1" applyBorder="1" applyAlignment="1">
      <alignment horizontal="right" wrapText="1"/>
    </xf>
    <xf numFmtId="187" fontId="9" fillId="0" borderId="18" xfId="61" applyNumberFormat="1" applyFont="1" applyBorder="1" applyAlignment="1">
      <alignment horizontal="right" wrapText="1"/>
    </xf>
    <xf numFmtId="49" fontId="9" fillId="0" borderId="29" xfId="0" applyNumberFormat="1" applyFont="1" applyBorder="1" applyAlignment="1">
      <alignment horizontal="right" wrapText="1"/>
    </xf>
    <xf numFmtId="179" fontId="9" fillId="0" borderId="12" xfId="61" applyNumberFormat="1" applyFont="1" applyBorder="1" applyAlignment="1">
      <alignment horizontal="right" wrapText="1"/>
    </xf>
    <xf numFmtId="49" fontId="9" fillId="0" borderId="11" xfId="0" applyNumberFormat="1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9" fillId="0" borderId="12" xfId="0" applyNumberFormat="1" applyFont="1" applyBorder="1" applyAlignment="1">
      <alignment horizontal="right" wrapText="1"/>
    </xf>
    <xf numFmtId="0" fontId="4" fillId="0" borderId="30" xfId="0" applyFont="1" applyBorder="1" applyAlignment="1">
      <alignment wrapText="1"/>
    </xf>
    <xf numFmtId="0" fontId="15" fillId="0" borderId="0" xfId="0" applyFont="1" applyAlignment="1">
      <alignment/>
    </xf>
    <xf numFmtId="0" fontId="2" fillId="0" borderId="31" xfId="0" applyFont="1" applyBorder="1" applyAlignment="1">
      <alignment horizontal="center" wrapText="1"/>
    </xf>
    <xf numFmtId="49" fontId="4" fillId="0" borderId="32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right" wrapText="1"/>
    </xf>
    <xf numFmtId="0" fontId="9" fillId="0" borderId="16" xfId="0" applyFont="1" applyBorder="1" applyAlignment="1">
      <alignment wrapText="1"/>
    </xf>
    <xf numFmtId="0" fontId="9" fillId="0" borderId="33" xfId="0" applyFont="1" applyBorder="1" applyAlignment="1">
      <alignment wrapText="1"/>
    </xf>
    <xf numFmtId="49" fontId="9" fillId="0" borderId="34" xfId="0" applyNumberFormat="1" applyFont="1" applyBorder="1" applyAlignment="1">
      <alignment horizontal="right" wrapText="1"/>
    </xf>
    <xf numFmtId="0" fontId="13" fillId="0" borderId="2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55" fillId="0" borderId="0" xfId="0" applyFont="1" applyFill="1" applyAlignment="1">
      <alignment vertical="top" wrapText="1"/>
    </xf>
    <xf numFmtId="0" fontId="56" fillId="0" borderId="1" xfId="33" applyNumberFormat="1" applyFont="1" applyProtection="1">
      <alignment horizontal="left" wrapText="1" indent="2"/>
      <protection/>
    </xf>
    <xf numFmtId="0" fontId="57" fillId="0" borderId="1" xfId="33" applyNumberFormat="1" applyFont="1" applyProtection="1">
      <alignment horizontal="left" wrapText="1" indent="2"/>
      <protection/>
    </xf>
    <xf numFmtId="0" fontId="0" fillId="0" borderId="11" xfId="0" applyBorder="1" applyAlignment="1">
      <alignment/>
    </xf>
    <xf numFmtId="189" fontId="9" fillId="0" borderId="14" xfId="61" applyNumberFormat="1" applyFont="1" applyBorder="1" applyAlignment="1">
      <alignment horizontal="right" wrapText="1"/>
    </xf>
    <xf numFmtId="189" fontId="4" fillId="0" borderId="11" xfId="61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7" fillId="0" borderId="12" xfId="43" applyFont="1" applyBorder="1" applyAlignment="1" applyProtection="1">
      <alignment horizontal="center" wrapText="1"/>
      <protection/>
    </xf>
    <xf numFmtId="0" fontId="8" fillId="0" borderId="16" xfId="43" applyFont="1" applyBorder="1" applyAlignment="1" applyProtection="1">
      <alignment horizontal="center" wrapText="1"/>
      <protection/>
    </xf>
    <xf numFmtId="0" fontId="8" fillId="0" borderId="13" xfId="43" applyFont="1" applyBorder="1" applyAlignment="1" applyProtection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8" fillId="0" borderId="12" xfId="43" applyFont="1" applyBorder="1" applyAlignment="1" applyProtection="1">
      <alignment horizontal="center" wrapText="1"/>
      <protection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37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view="pageBreakPreview" zoomScale="90" zoomScaleSheetLayoutView="90" zoomScalePageLayoutView="0" workbookViewId="0" topLeftCell="A1">
      <selection activeCell="A3" sqref="A3:D3"/>
    </sheetView>
  </sheetViews>
  <sheetFormatPr defaultColWidth="9.00390625" defaultRowHeight="12.75"/>
  <cols>
    <col min="1" max="1" width="43.125" style="0" customWidth="1"/>
    <col min="2" max="2" width="13.75390625" style="0" customWidth="1"/>
    <col min="3" max="3" width="9.375" style="0" customWidth="1"/>
    <col min="4" max="4" width="11.875" style="0" customWidth="1"/>
  </cols>
  <sheetData>
    <row r="1" spans="2:4" ht="106.5" customHeight="1">
      <c r="B1" s="79" t="s">
        <v>148</v>
      </c>
      <c r="C1" s="79"/>
      <c r="D1" s="79"/>
    </row>
    <row r="2" spans="2:4" ht="90.75" customHeight="1">
      <c r="B2" s="79" t="s">
        <v>134</v>
      </c>
      <c r="C2" s="79"/>
      <c r="D2" s="79"/>
    </row>
    <row r="3" spans="1:4" ht="92.25" customHeight="1">
      <c r="A3" s="90" t="s">
        <v>150</v>
      </c>
      <c r="B3" s="90"/>
      <c r="C3" s="90"/>
      <c r="D3" s="90"/>
    </row>
    <row r="4" spans="1:4" ht="56.25" customHeight="1">
      <c r="A4" s="91"/>
      <c r="B4" s="91"/>
      <c r="C4" s="91"/>
      <c r="D4" s="9" t="s">
        <v>103</v>
      </c>
    </row>
    <row r="5" spans="1:4" ht="12.75" customHeight="1">
      <c r="A5" s="84" t="s">
        <v>0</v>
      </c>
      <c r="B5" s="88"/>
      <c r="C5" s="89"/>
      <c r="D5" s="64" t="s">
        <v>101</v>
      </c>
    </row>
    <row r="6" spans="1:4" ht="12.75" customHeight="1">
      <c r="A6" s="85"/>
      <c r="B6" s="84" t="s">
        <v>1</v>
      </c>
      <c r="C6" s="87" t="s">
        <v>2</v>
      </c>
      <c r="D6" s="81" t="s">
        <v>104</v>
      </c>
    </row>
    <row r="7" spans="1:4" ht="12.75">
      <c r="A7" s="85"/>
      <c r="B7" s="85"/>
      <c r="C7" s="82"/>
      <c r="D7" s="82"/>
    </row>
    <row r="8" spans="1:4" ht="12.75">
      <c r="A8" s="85"/>
      <c r="B8" s="85"/>
      <c r="C8" s="82"/>
      <c r="D8" s="82"/>
    </row>
    <row r="9" spans="1:4" ht="12.75">
      <c r="A9" s="86"/>
      <c r="B9" s="86"/>
      <c r="C9" s="83"/>
      <c r="D9" s="83"/>
    </row>
    <row r="10" spans="1:4" ht="12.75">
      <c r="A10" s="6">
        <v>1</v>
      </c>
      <c r="B10" s="6">
        <v>5</v>
      </c>
      <c r="C10" s="6">
        <v>6</v>
      </c>
      <c r="D10" s="6"/>
    </row>
    <row r="11" spans="1:4" ht="12.75">
      <c r="A11" s="7" t="s">
        <v>12</v>
      </c>
      <c r="B11" s="6"/>
      <c r="C11" s="6"/>
      <c r="D11" s="11">
        <f>D12+D47+D49+D56+D66+D90+D92+D97+D100</f>
        <v>12922.350000000002</v>
      </c>
    </row>
    <row r="12" spans="1:4" ht="13.5" customHeight="1">
      <c r="A12" s="1" t="s">
        <v>3</v>
      </c>
      <c r="B12" s="8" t="s">
        <v>45</v>
      </c>
      <c r="C12" s="8"/>
      <c r="D12" s="12">
        <f>D13+D25+D29</f>
        <v>6965.500000000001</v>
      </c>
    </row>
    <row r="13" spans="1:4" ht="25.5" customHeight="1">
      <c r="A13" s="1" t="s">
        <v>29</v>
      </c>
      <c r="B13" s="8" t="s">
        <v>123</v>
      </c>
      <c r="C13" s="8"/>
      <c r="D13" s="12">
        <f>D14+D16+D17+D24</f>
        <v>5066.200000000001</v>
      </c>
    </row>
    <row r="14" spans="1:4" ht="52.5" customHeight="1">
      <c r="A14" s="1" t="s">
        <v>4</v>
      </c>
      <c r="B14" s="2" t="s">
        <v>43</v>
      </c>
      <c r="C14" s="2"/>
      <c r="D14" s="12">
        <f>D15</f>
        <v>939.3</v>
      </c>
    </row>
    <row r="15" spans="1:4" ht="15" customHeight="1">
      <c r="A15" s="3" t="s">
        <v>14</v>
      </c>
      <c r="B15" s="5" t="s">
        <v>47</v>
      </c>
      <c r="C15" s="5"/>
      <c r="D15" s="13">
        <v>939.3</v>
      </c>
    </row>
    <row r="16" spans="1:4" ht="15" customHeight="1">
      <c r="A16" s="3" t="s">
        <v>14</v>
      </c>
      <c r="B16" s="5" t="s">
        <v>149</v>
      </c>
      <c r="C16" s="5"/>
      <c r="D16" s="13">
        <v>130.2</v>
      </c>
    </row>
    <row r="17" spans="1:4" ht="72.75" customHeight="1">
      <c r="A17" s="1" t="s">
        <v>6</v>
      </c>
      <c r="B17" s="8" t="s">
        <v>44</v>
      </c>
      <c r="C17" s="8"/>
      <c r="D17" s="12">
        <f>D18</f>
        <v>3931.6</v>
      </c>
    </row>
    <row r="18" spans="1:4" ht="24" customHeight="1">
      <c r="A18" s="3" t="s">
        <v>26</v>
      </c>
      <c r="B18" s="5" t="s">
        <v>42</v>
      </c>
      <c r="C18" s="5"/>
      <c r="D18" s="13">
        <f>D19</f>
        <v>3931.6</v>
      </c>
    </row>
    <row r="19" spans="1:4" ht="25.5">
      <c r="A19" s="3" t="s">
        <v>27</v>
      </c>
      <c r="B19" s="5" t="s">
        <v>42</v>
      </c>
      <c r="C19" s="5"/>
      <c r="D19" s="13">
        <f>D20+D21+D22+D23</f>
        <v>3931.6</v>
      </c>
    </row>
    <row r="20" spans="1:4" ht="24.75" customHeight="1">
      <c r="A20" s="3" t="s">
        <v>21</v>
      </c>
      <c r="B20" s="5" t="s">
        <v>42</v>
      </c>
      <c r="C20" s="5" t="s">
        <v>97</v>
      </c>
      <c r="D20" s="13">
        <v>3641.6</v>
      </c>
    </row>
    <row r="21" spans="1:4" ht="26.25" customHeight="1">
      <c r="A21" s="24" t="s">
        <v>23</v>
      </c>
      <c r="B21" s="5" t="s">
        <v>42</v>
      </c>
      <c r="C21" s="5" t="s">
        <v>96</v>
      </c>
      <c r="D21" s="13">
        <v>270</v>
      </c>
    </row>
    <row r="22" spans="1:4" ht="26.25" customHeight="1">
      <c r="A22" s="23" t="s">
        <v>22</v>
      </c>
      <c r="B22" s="10" t="s">
        <v>42</v>
      </c>
      <c r="C22" s="10" t="s">
        <v>98</v>
      </c>
      <c r="D22" s="22">
        <v>5</v>
      </c>
    </row>
    <row r="23" spans="1:5" ht="26.25" customHeight="1">
      <c r="A23" s="3" t="s">
        <v>25</v>
      </c>
      <c r="B23" s="5" t="s">
        <v>42</v>
      </c>
      <c r="C23" s="5" t="s">
        <v>98</v>
      </c>
      <c r="D23" s="13">
        <v>15</v>
      </c>
      <c r="E23" s="76"/>
    </row>
    <row r="24" spans="1:5" ht="26.25" customHeight="1">
      <c r="A24" s="3" t="s">
        <v>21</v>
      </c>
      <c r="B24" s="5" t="s">
        <v>149</v>
      </c>
      <c r="C24" s="5" t="s">
        <v>97</v>
      </c>
      <c r="D24" s="13">
        <v>65.1</v>
      </c>
      <c r="E24" s="76"/>
    </row>
    <row r="25" spans="1:5" ht="26.25" customHeight="1">
      <c r="A25" s="1" t="s">
        <v>102</v>
      </c>
      <c r="B25" s="5" t="s">
        <v>130</v>
      </c>
      <c r="C25" s="8"/>
      <c r="D25" s="12">
        <v>203</v>
      </c>
      <c r="E25" s="76"/>
    </row>
    <row r="26" spans="1:5" ht="26.25" customHeight="1">
      <c r="A26" s="3" t="s">
        <v>102</v>
      </c>
      <c r="B26" s="5" t="s">
        <v>131</v>
      </c>
      <c r="C26" s="5" t="s">
        <v>124</v>
      </c>
      <c r="D26" s="13">
        <v>203</v>
      </c>
      <c r="E26" s="76"/>
    </row>
    <row r="27" spans="1:4" ht="27.75" customHeight="1" thickBot="1">
      <c r="A27" s="35" t="s">
        <v>48</v>
      </c>
      <c r="B27" s="39" t="s">
        <v>45</v>
      </c>
      <c r="C27" s="39"/>
      <c r="D27" s="37">
        <f>D28</f>
        <v>0</v>
      </c>
    </row>
    <row r="28" spans="1:4" ht="27.75" customHeight="1">
      <c r="A28" s="20" t="s">
        <v>49</v>
      </c>
      <c r="B28" s="19" t="s">
        <v>50</v>
      </c>
      <c r="C28" s="19" t="s">
        <v>124</v>
      </c>
      <c r="D28" s="18"/>
    </row>
    <row r="29" spans="1:4" ht="24.75" customHeight="1" thickBot="1">
      <c r="A29" s="35" t="s">
        <v>7</v>
      </c>
      <c r="B29" s="39" t="s">
        <v>46</v>
      </c>
      <c r="C29" s="39"/>
      <c r="D29" s="37">
        <f>D30+D35+D38+D40+D43+D45</f>
        <v>1696.3</v>
      </c>
    </row>
    <row r="30" spans="1:4" ht="50.25" customHeight="1">
      <c r="A30" s="68" t="s">
        <v>32</v>
      </c>
      <c r="B30" s="69" t="s">
        <v>51</v>
      </c>
      <c r="C30" s="69"/>
      <c r="D30" s="40">
        <v>33</v>
      </c>
    </row>
    <row r="31" spans="1:4" ht="50.25" customHeight="1">
      <c r="A31" s="1" t="s">
        <v>33</v>
      </c>
      <c r="B31" s="8" t="s">
        <v>52</v>
      </c>
      <c r="C31" s="8"/>
      <c r="D31" s="12">
        <v>33</v>
      </c>
    </row>
    <row r="32" spans="1:4" ht="26.25" customHeight="1">
      <c r="A32" s="24" t="s">
        <v>23</v>
      </c>
      <c r="B32" s="5" t="s">
        <v>53</v>
      </c>
      <c r="C32" s="5" t="s">
        <v>96</v>
      </c>
      <c r="D32" s="13">
        <v>33</v>
      </c>
    </row>
    <row r="33" spans="1:4" ht="26.25" customHeight="1">
      <c r="A33" s="24" t="s">
        <v>127</v>
      </c>
      <c r="B33" s="5" t="s">
        <v>132</v>
      </c>
      <c r="C33" s="5"/>
      <c r="D33" s="13"/>
    </row>
    <row r="34" spans="1:4" ht="26.25" customHeight="1">
      <c r="A34" s="24" t="s">
        <v>23</v>
      </c>
      <c r="B34" s="5" t="s">
        <v>133</v>
      </c>
      <c r="C34" s="5" t="s">
        <v>96</v>
      </c>
      <c r="D34" s="13"/>
    </row>
    <row r="35" spans="1:4" ht="53.25" customHeight="1" thickBot="1">
      <c r="A35" s="70" t="s">
        <v>34</v>
      </c>
      <c r="B35" s="39" t="s">
        <v>54</v>
      </c>
      <c r="C35" s="39"/>
      <c r="D35" s="37">
        <f>D36+D37</f>
        <v>1602.3</v>
      </c>
    </row>
    <row r="36" spans="1:4" ht="51" customHeight="1">
      <c r="A36" s="26" t="s">
        <v>23</v>
      </c>
      <c r="B36" s="10" t="s">
        <v>55</v>
      </c>
      <c r="C36" s="10" t="s">
        <v>96</v>
      </c>
      <c r="D36" s="14">
        <v>1602.3</v>
      </c>
    </row>
    <row r="37" spans="1:4" ht="51" customHeight="1">
      <c r="A37" s="26" t="s">
        <v>94</v>
      </c>
      <c r="B37" s="63" t="s">
        <v>95</v>
      </c>
      <c r="C37" s="10" t="s">
        <v>99</v>
      </c>
      <c r="D37" s="14"/>
    </row>
    <row r="38" spans="1:4" ht="89.25" customHeight="1">
      <c r="A38" s="60" t="s">
        <v>122</v>
      </c>
      <c r="B38" s="61" t="s">
        <v>56</v>
      </c>
      <c r="C38" s="61"/>
      <c r="D38" s="57">
        <v>2.3</v>
      </c>
    </row>
    <row r="39" spans="1:4" ht="33.75" customHeight="1">
      <c r="A39" s="26" t="s">
        <v>23</v>
      </c>
      <c r="B39" s="19" t="s">
        <v>56</v>
      </c>
      <c r="C39" s="19" t="s">
        <v>96</v>
      </c>
      <c r="D39" s="18">
        <v>2.3</v>
      </c>
    </row>
    <row r="40" spans="1:4" ht="43.5" customHeight="1" thickBot="1">
      <c r="A40" s="35" t="s">
        <v>36</v>
      </c>
      <c r="B40" s="39" t="s">
        <v>57</v>
      </c>
      <c r="C40" s="39"/>
      <c r="D40" s="37">
        <f>D41</f>
        <v>1.7</v>
      </c>
    </row>
    <row r="41" spans="1:4" ht="73.5" customHeight="1" thickBot="1">
      <c r="A41" s="48" t="s">
        <v>105</v>
      </c>
      <c r="B41" s="31" t="s">
        <v>58</v>
      </c>
      <c r="C41" s="49"/>
      <c r="D41" s="47">
        <v>1.7</v>
      </c>
    </row>
    <row r="42" spans="1:4" ht="28.5" customHeight="1">
      <c r="A42" s="38" t="s">
        <v>28</v>
      </c>
      <c r="B42" s="21" t="s">
        <v>59</v>
      </c>
      <c r="C42" s="33" t="s">
        <v>96</v>
      </c>
      <c r="D42" s="22">
        <v>1.7</v>
      </c>
    </row>
    <row r="43" spans="1:4" ht="50.25" customHeight="1">
      <c r="A43" s="3" t="s">
        <v>121</v>
      </c>
      <c r="B43" s="5" t="s">
        <v>60</v>
      </c>
      <c r="C43" s="5"/>
      <c r="D43" s="13">
        <v>2</v>
      </c>
    </row>
    <row r="44" spans="1:4" ht="28.5" customHeight="1">
      <c r="A44" s="3" t="s">
        <v>28</v>
      </c>
      <c r="B44" s="5" t="s">
        <v>63</v>
      </c>
      <c r="C44" s="5" t="s">
        <v>96</v>
      </c>
      <c r="D44" s="13">
        <v>2</v>
      </c>
    </row>
    <row r="45" spans="1:4" ht="31.5" customHeight="1">
      <c r="A45" s="1" t="s">
        <v>120</v>
      </c>
      <c r="B45" s="8" t="s">
        <v>62</v>
      </c>
      <c r="C45" s="8"/>
      <c r="D45" s="12">
        <v>55</v>
      </c>
    </row>
    <row r="46" spans="1:4" ht="28.5" customHeight="1">
      <c r="A46" s="3" t="s">
        <v>28</v>
      </c>
      <c r="B46" s="5" t="s">
        <v>61</v>
      </c>
      <c r="C46" s="5" t="s">
        <v>96</v>
      </c>
      <c r="D46" s="13">
        <v>55</v>
      </c>
    </row>
    <row r="47" spans="1:4" ht="31.5" customHeight="1">
      <c r="A47" s="24" t="s">
        <v>38</v>
      </c>
      <c r="B47" s="19" t="s">
        <v>64</v>
      </c>
      <c r="C47" s="5"/>
      <c r="D47" s="12">
        <v>241.6</v>
      </c>
    </row>
    <row r="48" spans="1:4" ht="54.75" customHeight="1">
      <c r="A48" s="24" t="s">
        <v>39</v>
      </c>
      <c r="B48" s="5" t="s">
        <v>65</v>
      </c>
      <c r="C48" s="5" t="s">
        <v>96</v>
      </c>
      <c r="D48" s="13">
        <v>241.6</v>
      </c>
    </row>
    <row r="49" spans="1:4" ht="79.5" customHeight="1" thickBot="1">
      <c r="A49" s="46" t="s">
        <v>118</v>
      </c>
      <c r="B49" s="39" t="s">
        <v>66</v>
      </c>
      <c r="C49" s="39" t="s">
        <v>5</v>
      </c>
      <c r="D49" s="37">
        <f>D50+G52</f>
        <v>115</v>
      </c>
    </row>
    <row r="50" spans="1:4" ht="50.25" customHeight="1" thickBot="1">
      <c r="A50" s="29" t="s">
        <v>19</v>
      </c>
      <c r="B50" s="16" t="s">
        <v>66</v>
      </c>
      <c r="C50" s="16"/>
      <c r="D50" s="17">
        <f>D51+D53</f>
        <v>115</v>
      </c>
    </row>
    <row r="51" spans="1:4" ht="62.25" customHeight="1">
      <c r="A51" s="24" t="s">
        <v>117</v>
      </c>
      <c r="B51" s="10" t="s">
        <v>67</v>
      </c>
      <c r="C51" s="10"/>
      <c r="D51" s="57">
        <f>D52</f>
        <v>10</v>
      </c>
    </row>
    <row r="52" spans="1:4" ht="33.75" customHeight="1" thickBot="1">
      <c r="A52" s="26" t="s">
        <v>23</v>
      </c>
      <c r="B52" s="10" t="s">
        <v>68</v>
      </c>
      <c r="C52" s="10" t="s">
        <v>96</v>
      </c>
      <c r="D52" s="14">
        <v>10</v>
      </c>
    </row>
    <row r="53" spans="1:4" ht="26.25" customHeight="1" thickBot="1">
      <c r="A53" s="25" t="s">
        <v>20</v>
      </c>
      <c r="B53" s="16" t="s">
        <v>45</v>
      </c>
      <c r="C53" s="16"/>
      <c r="D53" s="17">
        <f>D54</f>
        <v>105</v>
      </c>
    </row>
    <row r="54" spans="1:4" ht="46.5" customHeight="1">
      <c r="A54" s="24" t="s">
        <v>116</v>
      </c>
      <c r="B54" s="19" t="s">
        <v>69</v>
      </c>
      <c r="C54" s="19"/>
      <c r="D54" s="18">
        <f>D55</f>
        <v>105</v>
      </c>
    </row>
    <row r="55" spans="1:4" ht="27" customHeight="1">
      <c r="A55" s="24" t="s">
        <v>23</v>
      </c>
      <c r="B55" s="5" t="s">
        <v>119</v>
      </c>
      <c r="C55" s="5" t="s">
        <v>96</v>
      </c>
      <c r="D55" s="13">
        <v>105</v>
      </c>
    </row>
    <row r="56" spans="1:4" ht="27" customHeight="1">
      <c r="A56" s="59" t="s">
        <v>40</v>
      </c>
      <c r="B56" s="8" t="s">
        <v>70</v>
      </c>
      <c r="C56" s="8"/>
      <c r="D56" s="12">
        <f>D57+D59+D61</f>
        <v>1414.3</v>
      </c>
    </row>
    <row r="57" spans="1:4" ht="27" customHeight="1">
      <c r="A57" s="59" t="s">
        <v>126</v>
      </c>
      <c r="B57" s="8" t="s">
        <v>128</v>
      </c>
      <c r="C57" s="8"/>
      <c r="D57" s="12"/>
    </row>
    <row r="58" spans="1:4" ht="27" customHeight="1">
      <c r="A58" s="71" t="s">
        <v>23</v>
      </c>
      <c r="B58" s="5" t="s">
        <v>129</v>
      </c>
      <c r="C58" s="5" t="s">
        <v>96</v>
      </c>
      <c r="D58" s="13"/>
    </row>
    <row r="59" spans="1:4" ht="27" customHeight="1">
      <c r="A59" s="72" t="s">
        <v>125</v>
      </c>
      <c r="B59" s="8" t="s">
        <v>71</v>
      </c>
      <c r="C59" s="8"/>
      <c r="D59" s="12">
        <f>D60</f>
        <v>1364.3</v>
      </c>
    </row>
    <row r="60" spans="1:4" ht="51" customHeight="1" thickBot="1">
      <c r="A60" s="62" t="s">
        <v>115</v>
      </c>
      <c r="B60" s="5" t="s">
        <v>71</v>
      </c>
      <c r="C60" s="5" t="s">
        <v>96</v>
      </c>
      <c r="D60" s="13">
        <v>1364.3</v>
      </c>
    </row>
    <row r="61" spans="1:4" ht="38.25" customHeight="1" thickBot="1">
      <c r="A61" s="25" t="s">
        <v>8</v>
      </c>
      <c r="B61" s="16" t="s">
        <v>72</v>
      </c>
      <c r="C61" s="56"/>
      <c r="D61" s="17">
        <f>D62+D64</f>
        <v>50</v>
      </c>
    </row>
    <row r="62" spans="1:4" ht="49.5" customHeight="1" thickBot="1">
      <c r="A62" s="27" t="s">
        <v>30</v>
      </c>
      <c r="B62" s="19" t="s">
        <v>114</v>
      </c>
      <c r="C62" s="19"/>
      <c r="D62" s="18">
        <v>30</v>
      </c>
    </row>
    <row r="63" spans="1:4" ht="36" customHeight="1">
      <c r="A63" s="26" t="s">
        <v>23</v>
      </c>
      <c r="B63" s="54" t="s">
        <v>138</v>
      </c>
      <c r="C63" s="21" t="s">
        <v>96</v>
      </c>
      <c r="D63" s="18">
        <v>30</v>
      </c>
    </row>
    <row r="64" spans="1:4" ht="35.25" customHeight="1" thickBot="1">
      <c r="A64" s="32" t="s">
        <v>31</v>
      </c>
      <c r="B64" s="19" t="s">
        <v>113</v>
      </c>
      <c r="C64" s="21"/>
      <c r="D64" s="22">
        <v>20</v>
      </c>
    </row>
    <row r="65" spans="1:4" ht="35.25" customHeight="1" thickBot="1">
      <c r="A65" s="26" t="s">
        <v>23</v>
      </c>
      <c r="B65" s="54" t="s">
        <v>137</v>
      </c>
      <c r="C65" s="21" t="s">
        <v>96</v>
      </c>
      <c r="D65" s="18">
        <v>20</v>
      </c>
    </row>
    <row r="66" spans="1:4" ht="41.25" customHeight="1" thickBot="1">
      <c r="A66" s="25" t="s">
        <v>9</v>
      </c>
      <c r="B66" s="16" t="s">
        <v>45</v>
      </c>
      <c r="C66" s="16"/>
      <c r="D66" s="55">
        <f>D70+D68</f>
        <v>3425.35</v>
      </c>
    </row>
    <row r="67" spans="1:4" ht="25.5" customHeight="1" thickBot="1">
      <c r="A67" s="29" t="s">
        <v>15</v>
      </c>
      <c r="B67" s="54" t="s">
        <v>73</v>
      </c>
      <c r="C67" s="16"/>
      <c r="D67" s="52">
        <f>D68</f>
        <v>335</v>
      </c>
    </row>
    <row r="68" spans="1:4" ht="54" customHeight="1" thickBot="1">
      <c r="A68" s="36" t="s">
        <v>112</v>
      </c>
      <c r="B68" s="54" t="s">
        <v>73</v>
      </c>
      <c r="C68" s="39"/>
      <c r="D68" s="37">
        <f>D69</f>
        <v>335</v>
      </c>
    </row>
    <row r="69" spans="1:4" ht="29.25" customHeight="1" thickBot="1">
      <c r="A69" s="26" t="s">
        <v>23</v>
      </c>
      <c r="B69" s="54" t="s">
        <v>73</v>
      </c>
      <c r="C69" s="21" t="s">
        <v>96</v>
      </c>
      <c r="D69" s="18">
        <v>335</v>
      </c>
    </row>
    <row r="70" spans="1:4" ht="30" customHeight="1" thickBot="1">
      <c r="A70" s="25" t="s">
        <v>13</v>
      </c>
      <c r="B70" s="16" t="s">
        <v>45</v>
      </c>
      <c r="C70" s="16"/>
      <c r="D70" s="17">
        <f>D71+D88</f>
        <v>3090.35</v>
      </c>
    </row>
    <row r="71" spans="1:4" ht="84" customHeight="1" thickBot="1">
      <c r="A71" s="29" t="s">
        <v>41</v>
      </c>
      <c r="B71" s="16" t="s">
        <v>74</v>
      </c>
      <c r="C71" s="16"/>
      <c r="D71" s="77">
        <f>D72+D74+D76+D78+D84+D86</f>
        <v>3040.35</v>
      </c>
    </row>
    <row r="72" spans="1:4" ht="45" customHeight="1" thickBot="1">
      <c r="A72" s="3" t="s">
        <v>111</v>
      </c>
      <c r="B72" s="42" t="s">
        <v>75</v>
      </c>
      <c r="C72" s="19"/>
      <c r="D72" s="15">
        <f>D73</f>
        <v>380.5</v>
      </c>
    </row>
    <row r="73" spans="1:4" ht="40.5" customHeight="1">
      <c r="A73" s="3" t="s">
        <v>23</v>
      </c>
      <c r="B73" s="5" t="s">
        <v>76</v>
      </c>
      <c r="C73" s="5" t="s">
        <v>96</v>
      </c>
      <c r="D73" s="78">
        <v>380.5</v>
      </c>
    </row>
    <row r="74" spans="1:4" ht="69.75" customHeight="1">
      <c r="A74" s="3" t="s">
        <v>110</v>
      </c>
      <c r="B74" s="21" t="s">
        <v>77</v>
      </c>
      <c r="C74" s="5"/>
      <c r="D74" s="34">
        <v>25</v>
      </c>
    </row>
    <row r="75" spans="1:4" ht="49.5" customHeight="1">
      <c r="A75" s="3" t="s">
        <v>23</v>
      </c>
      <c r="B75" s="5" t="s">
        <v>78</v>
      </c>
      <c r="C75" s="5" t="s">
        <v>96</v>
      </c>
      <c r="D75" s="28">
        <v>25</v>
      </c>
    </row>
    <row r="76" spans="1:4" ht="39.75" customHeight="1">
      <c r="A76" s="3" t="s">
        <v>109</v>
      </c>
      <c r="B76" s="21" t="s">
        <v>79</v>
      </c>
      <c r="C76" s="5"/>
      <c r="D76" s="12">
        <f>D77</f>
        <v>190.5</v>
      </c>
    </row>
    <row r="77" spans="1:4" ht="57.75" customHeight="1">
      <c r="A77" s="3" t="s">
        <v>23</v>
      </c>
      <c r="B77" s="19" t="s">
        <v>80</v>
      </c>
      <c r="C77" s="5" t="s">
        <v>96</v>
      </c>
      <c r="D77" s="13">
        <v>190.5</v>
      </c>
    </row>
    <row r="78" spans="1:4" ht="63.75" customHeight="1">
      <c r="A78" s="3" t="s">
        <v>139</v>
      </c>
      <c r="B78" s="21" t="s">
        <v>81</v>
      </c>
      <c r="C78" s="5" t="s">
        <v>96</v>
      </c>
      <c r="D78" s="12">
        <f>D79+D80+D81+D82+D83</f>
        <v>2150.35</v>
      </c>
    </row>
    <row r="79" spans="1:4" ht="36" customHeight="1">
      <c r="A79" s="23" t="s">
        <v>23</v>
      </c>
      <c r="B79" s="5" t="s">
        <v>82</v>
      </c>
      <c r="C79" s="10" t="s">
        <v>96</v>
      </c>
      <c r="D79" s="44">
        <v>1560.35</v>
      </c>
    </row>
    <row r="80" spans="1:4" ht="36" customHeight="1">
      <c r="A80" s="23" t="s">
        <v>23</v>
      </c>
      <c r="B80" s="5" t="s">
        <v>141</v>
      </c>
      <c r="C80" s="10" t="s">
        <v>96</v>
      </c>
      <c r="D80" s="44">
        <v>44.25</v>
      </c>
    </row>
    <row r="81" spans="1:4" ht="36" customHeight="1">
      <c r="A81" s="23" t="s">
        <v>23</v>
      </c>
      <c r="B81" s="5" t="s">
        <v>147</v>
      </c>
      <c r="C81" s="10" t="s">
        <v>96</v>
      </c>
      <c r="D81" s="44">
        <v>67.85</v>
      </c>
    </row>
    <row r="82" spans="1:4" ht="36" customHeight="1">
      <c r="A82" s="23" t="s">
        <v>23</v>
      </c>
      <c r="B82" s="5" t="s">
        <v>146</v>
      </c>
      <c r="C82" s="10" t="s">
        <v>96</v>
      </c>
      <c r="D82" s="44">
        <v>433.65</v>
      </c>
    </row>
    <row r="83" spans="1:4" ht="36" customHeight="1">
      <c r="A83" s="23" t="s">
        <v>23</v>
      </c>
      <c r="B83" s="5" t="s">
        <v>140</v>
      </c>
      <c r="C83" s="10" t="s">
        <v>96</v>
      </c>
      <c r="D83" s="44">
        <v>44.25</v>
      </c>
    </row>
    <row r="84" spans="1:4" ht="39.75" customHeight="1">
      <c r="A84" s="23" t="s">
        <v>108</v>
      </c>
      <c r="B84" s="5" t="s">
        <v>83</v>
      </c>
      <c r="C84" s="5"/>
      <c r="D84" s="57">
        <f>D85</f>
        <v>44</v>
      </c>
    </row>
    <row r="85" spans="1:4" ht="36" customHeight="1" thickBot="1">
      <c r="A85" s="23" t="s">
        <v>23</v>
      </c>
      <c r="B85" s="51" t="s">
        <v>85</v>
      </c>
      <c r="C85" s="10" t="s">
        <v>96</v>
      </c>
      <c r="D85" s="14">
        <v>44</v>
      </c>
    </row>
    <row r="86" spans="1:4" ht="53.25" customHeight="1">
      <c r="A86" s="23" t="s">
        <v>37</v>
      </c>
      <c r="B86" s="5" t="s">
        <v>87</v>
      </c>
      <c r="C86" s="5"/>
      <c r="D86" s="57">
        <f>D87</f>
        <v>250</v>
      </c>
    </row>
    <row r="87" spans="1:4" ht="36.75" customHeight="1" thickBot="1">
      <c r="A87" s="23" t="s">
        <v>23</v>
      </c>
      <c r="B87" s="51" t="s">
        <v>84</v>
      </c>
      <c r="C87" s="10" t="s">
        <v>96</v>
      </c>
      <c r="D87" s="14">
        <v>250</v>
      </c>
    </row>
    <row r="88" spans="1:4" ht="48.75" customHeight="1" thickBot="1">
      <c r="A88" s="67" t="s">
        <v>106</v>
      </c>
      <c r="B88" s="51" t="s">
        <v>86</v>
      </c>
      <c r="C88" s="10"/>
      <c r="D88" s="14">
        <v>50</v>
      </c>
    </row>
    <row r="89" spans="1:4" ht="36.75" customHeight="1" thickBot="1">
      <c r="A89" s="23" t="s">
        <v>23</v>
      </c>
      <c r="B89" s="51" t="s">
        <v>88</v>
      </c>
      <c r="C89" s="10" t="s">
        <v>96</v>
      </c>
      <c r="D89" s="14">
        <v>50</v>
      </c>
    </row>
    <row r="90" spans="1:4" ht="42.75" customHeight="1" thickBot="1">
      <c r="A90" s="25" t="s">
        <v>107</v>
      </c>
      <c r="B90" s="53" t="s">
        <v>89</v>
      </c>
      <c r="C90" s="16"/>
      <c r="D90" s="50">
        <f>D91</f>
        <v>30</v>
      </c>
    </row>
    <row r="91" spans="1:4" ht="25.5" customHeight="1">
      <c r="A91" s="23" t="s">
        <v>23</v>
      </c>
      <c r="B91" s="10" t="s">
        <v>89</v>
      </c>
      <c r="C91" s="10" t="s">
        <v>96</v>
      </c>
      <c r="D91" s="14">
        <v>30</v>
      </c>
    </row>
    <row r="92" spans="1:4" ht="38.25" customHeight="1">
      <c r="A92" s="58" t="s">
        <v>11</v>
      </c>
      <c r="B92" s="8" t="s">
        <v>45</v>
      </c>
      <c r="C92" s="8"/>
      <c r="D92" s="12">
        <f>D93+D95+D96</f>
        <v>427.2</v>
      </c>
    </row>
    <row r="93" spans="1:4" ht="42.75" customHeight="1" thickBot="1">
      <c r="A93" s="46" t="s">
        <v>18</v>
      </c>
      <c r="B93" s="19" t="s">
        <v>90</v>
      </c>
      <c r="C93" s="39"/>
      <c r="D93" s="41">
        <f>D94</f>
        <v>314.2</v>
      </c>
    </row>
    <row r="94" spans="1:4" ht="63.75">
      <c r="A94" s="27" t="s">
        <v>35</v>
      </c>
      <c r="B94" s="19" t="s">
        <v>90</v>
      </c>
      <c r="C94" s="19" t="s">
        <v>99</v>
      </c>
      <c r="D94" s="43">
        <v>314.2</v>
      </c>
    </row>
    <row r="95" spans="1:4" ht="45.75" customHeight="1">
      <c r="A95" s="75" t="s">
        <v>145</v>
      </c>
      <c r="B95" s="5" t="s">
        <v>144</v>
      </c>
      <c r="C95" s="5" t="s">
        <v>142</v>
      </c>
      <c r="D95" s="28">
        <v>60.8</v>
      </c>
    </row>
    <row r="96" spans="1:4" ht="69" customHeight="1">
      <c r="A96" s="74" t="s">
        <v>145</v>
      </c>
      <c r="B96" s="5" t="s">
        <v>143</v>
      </c>
      <c r="C96" s="5" t="s">
        <v>142</v>
      </c>
      <c r="D96" s="28">
        <v>52.2</v>
      </c>
    </row>
    <row r="97" spans="1:4" ht="49.5" customHeight="1" thickBot="1">
      <c r="A97" s="35" t="s">
        <v>10</v>
      </c>
      <c r="B97" s="19" t="s">
        <v>91</v>
      </c>
      <c r="C97" s="39"/>
      <c r="D97" s="37">
        <f>D98</f>
        <v>230</v>
      </c>
    </row>
    <row r="98" spans="1:4" ht="37.5" customHeight="1" thickBot="1">
      <c r="A98" s="30" t="s">
        <v>16</v>
      </c>
      <c r="B98" s="5" t="s">
        <v>91</v>
      </c>
      <c r="C98" s="16"/>
      <c r="D98" s="18">
        <f>D99</f>
        <v>230</v>
      </c>
    </row>
    <row r="99" spans="1:4" ht="69.75" customHeight="1" thickBot="1">
      <c r="A99" s="24" t="s">
        <v>93</v>
      </c>
      <c r="B99" s="5" t="s">
        <v>91</v>
      </c>
      <c r="C99" s="10" t="s">
        <v>96</v>
      </c>
      <c r="D99" s="14">
        <v>230</v>
      </c>
    </row>
    <row r="100" spans="1:4" ht="61.5" customHeight="1" thickBot="1">
      <c r="A100" s="45" t="s">
        <v>17</v>
      </c>
      <c r="B100" s="54" t="s">
        <v>92</v>
      </c>
      <c r="C100" s="16"/>
      <c r="D100" s="17">
        <f>D101</f>
        <v>73.4</v>
      </c>
    </row>
    <row r="101" spans="1:4" ht="73.5" customHeight="1" thickBot="1">
      <c r="A101" s="27">
        <v>1253.7</v>
      </c>
      <c r="B101" s="54" t="s">
        <v>92</v>
      </c>
      <c r="C101" s="19"/>
      <c r="D101" s="13">
        <f>D102</f>
        <v>73.4</v>
      </c>
    </row>
    <row r="102" spans="1:4" ht="87.75" customHeight="1">
      <c r="A102" s="4" t="s">
        <v>24</v>
      </c>
      <c r="B102" s="54" t="s">
        <v>92</v>
      </c>
      <c r="C102" s="5" t="s">
        <v>100</v>
      </c>
      <c r="D102" s="13">
        <v>73.4</v>
      </c>
    </row>
    <row r="103" spans="1:4" ht="87.75" customHeight="1">
      <c r="A103" s="65"/>
      <c r="D103" s="66"/>
    </row>
    <row r="104" spans="1:4" ht="72" customHeight="1">
      <c r="A104" s="73" t="s">
        <v>135</v>
      </c>
      <c r="C104" s="80" t="s">
        <v>136</v>
      </c>
      <c r="D104" s="80"/>
    </row>
    <row r="105" ht="76.5" customHeight="1"/>
    <row r="106" ht="49.5" customHeight="1"/>
    <row r="107" ht="42.75" customHeight="1"/>
  </sheetData>
  <sheetProtection/>
  <mergeCells count="10">
    <mergeCell ref="B1:D1"/>
    <mergeCell ref="C104:D104"/>
    <mergeCell ref="D6:D9"/>
    <mergeCell ref="B6:B9"/>
    <mergeCell ref="A5:A9"/>
    <mergeCell ref="B2:D2"/>
    <mergeCell ref="C6:C9"/>
    <mergeCell ref="B5:C5"/>
    <mergeCell ref="A3:D3"/>
    <mergeCell ref="A4:C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2022-01-10T10:18:08Z</cp:lastPrinted>
  <dcterms:created xsi:type="dcterms:W3CDTF">2007-11-22T11:44:02Z</dcterms:created>
  <dcterms:modified xsi:type="dcterms:W3CDTF">2022-01-11T11:41:02Z</dcterms:modified>
  <cp:category/>
  <cp:version/>
  <cp:contentType/>
  <cp:contentStatus/>
</cp:coreProperties>
</file>